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nagihan\Desktop\Sosialisasi Online\sosialisasi penetapan\presentasi\"/>
    </mc:Choice>
  </mc:AlternateContent>
  <bookViews>
    <workbookView xWindow="120" yWindow="75" windowWidth="23895" windowHeight="10485"/>
  </bookViews>
  <sheets>
    <sheet name="Sheet2" sheetId="2" r:id="rId1"/>
    <sheet name="perhitungan" sheetId="1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5" i="2" l="1"/>
  <c r="C14" i="2" l="1"/>
  <c r="C13" i="2" s="1"/>
  <c r="C12" i="2" s="1"/>
  <c r="E4" i="1"/>
  <c r="E5" i="1" s="1"/>
  <c r="E6" i="1" s="1"/>
  <c r="J4" i="1"/>
  <c r="J5" i="1" s="1"/>
  <c r="D14" i="1"/>
  <c r="D12" i="1"/>
  <c r="J12" i="1"/>
  <c r="J13" i="1" s="1"/>
  <c r="J14" i="1" s="1"/>
  <c r="C11" i="2" l="1"/>
  <c r="C16" i="2" s="1"/>
  <c r="J7" i="1"/>
  <c r="J15" i="1"/>
  <c r="K15" i="1" s="1"/>
  <c r="E7" i="1"/>
  <c r="E11" i="1" l="1"/>
  <c r="E12" i="1" s="1"/>
  <c r="E13" i="1" s="1"/>
  <c r="E14" i="1" s="1"/>
  <c r="E15" i="1" s="1"/>
  <c r="F15" i="1" s="1"/>
  <c r="F11" i="1" l="1"/>
</calcChain>
</file>

<file path=xl/sharedStrings.xml><?xml version="1.0" encoding="utf-8"?>
<sst xmlns="http://schemas.openxmlformats.org/spreadsheetml/2006/main" count="33" uniqueCount="15">
  <si>
    <t>DPP</t>
  </si>
  <si>
    <t>Service</t>
  </si>
  <si>
    <t>Pajak</t>
  </si>
  <si>
    <t>Tamu Bayar</t>
  </si>
  <si>
    <t>Service (%)</t>
  </si>
  <si>
    <t>Penjualan</t>
  </si>
  <si>
    <t>selisih</t>
  </si>
  <si>
    <t>Jika Isi Service</t>
  </si>
  <si>
    <t>Tanpa Service</t>
  </si>
  <si>
    <t>TOTAL PEMBAYARAN</t>
  </si>
  <si>
    <t>SERVICE</t>
  </si>
  <si>
    <t>TARIF PAJAK</t>
  </si>
  <si>
    <t>%</t>
  </si>
  <si>
    <t>PENJUALAN</t>
  </si>
  <si>
    <t>PAJAK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</si>
</sst>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&quot;Rp&quot;* #,##0_);_(&quot;Rp&quot;* \(#,##0\);_(&quot;Rp&quot;* &quot;-&quot;_);_(@_)"/>
    <numFmt numFmtId="165" formatCode="_(* #,##0.0_);_(* \(#,##0.0\);_(* &quot;-&quot;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1" fontId="0" fillId="0" borderId="0" xfId="0" applyNumberFormat="1"/>
    <xf numFmtId="43" fontId="0" fillId="0" borderId="0" xfId="0" applyNumberFormat="1"/>
    <xf numFmtId="0" fontId="0" fillId="0" borderId="1" xfId="0" applyBorder="1"/>
    <xf numFmtId="0" fontId="0" fillId="0" borderId="2" xfId="0" applyBorder="1"/>
    <xf numFmtId="43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43" fontId="0" fillId="0" borderId="0" xfId="0" applyNumberFormat="1" applyBorder="1"/>
    <xf numFmtId="0" fontId="0" fillId="0" borderId="5" xfId="0" applyBorder="1"/>
    <xf numFmtId="43" fontId="0" fillId="0" borderId="5" xfId="0" applyNumberFormat="1" applyBorder="1" applyAlignment="1">
      <alignment vertical="top"/>
    </xf>
    <xf numFmtId="43" fontId="1" fillId="0" borderId="0" xfId="0" applyNumberFormat="1" applyFont="1" applyBorder="1"/>
    <xf numFmtId="43" fontId="0" fillId="0" borderId="5" xfId="0" applyNumberFormat="1" applyBorder="1" applyAlignment="1">
      <alignment horizontal="center" vertical="top"/>
    </xf>
    <xf numFmtId="43" fontId="0" fillId="0" borderId="5" xfId="0" applyNumberFormat="1" applyBorder="1"/>
    <xf numFmtId="0" fontId="0" fillId="0" borderId="6" xfId="0" applyBorder="1"/>
    <xf numFmtId="0" fontId="0" fillId="0" borderId="7" xfId="0" applyBorder="1"/>
    <xf numFmtId="43" fontId="1" fillId="0" borderId="7" xfId="0" applyNumberFormat="1" applyFont="1" applyBorder="1"/>
    <xf numFmtId="43" fontId="0" fillId="0" borderId="8" xfId="0" applyNumberFormat="1" applyBorder="1"/>
    <xf numFmtId="0" fontId="0" fillId="3" borderId="0" xfId="0" applyFill="1"/>
    <xf numFmtId="164" fontId="0" fillId="3" borderId="0" xfId="0" applyNumberFormat="1" applyFill="1"/>
    <xf numFmtId="41" fontId="0" fillId="3" borderId="0" xfId="0" applyNumberFormat="1" applyFill="1"/>
    <xf numFmtId="0" fontId="2" fillId="2" borderId="10" xfId="0" applyFont="1" applyFill="1" applyBorder="1"/>
    <xf numFmtId="164" fontId="2" fillId="2" borderId="1" xfId="0" applyNumberFormat="1" applyFont="1" applyFill="1" applyBorder="1"/>
    <xf numFmtId="0" fontId="0" fillId="2" borderId="3" xfId="0" applyFill="1" applyBorder="1"/>
    <xf numFmtId="41" fontId="2" fillId="2" borderId="1" xfId="0" applyNumberFormat="1" applyFont="1" applyFill="1" applyBorder="1"/>
    <xf numFmtId="165" fontId="2" fillId="2" borderId="10" xfId="0" applyNumberFormat="1" applyFont="1" applyFill="1" applyBorder="1"/>
    <xf numFmtId="0" fontId="0" fillId="2" borderId="11" xfId="0" applyFill="1" applyBorder="1"/>
    <xf numFmtId="0" fontId="3" fillId="2" borderId="9" xfId="0" applyFont="1" applyFill="1" applyBorder="1"/>
    <xf numFmtId="164" fontId="3" fillId="2" borderId="9" xfId="0" applyNumberFormat="1" applyFont="1" applyFill="1" applyBorder="1"/>
    <xf numFmtId="41" fontId="0" fillId="0" borderId="0" xfId="0" applyNumberFormat="1" applyAlignment="1">
      <alignment horizontal="center"/>
    </xf>
    <xf numFmtId="0" fontId="3" fillId="4" borderId="9" xfId="0" applyFont="1" applyFill="1" applyBorder="1"/>
    <xf numFmtId="164" fontId="3" fillId="4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6"/>
  <sheetViews>
    <sheetView tabSelected="1" workbookViewId="0">
      <selection activeCell="B17" sqref="B17"/>
    </sheetView>
  </sheetViews>
  <sheetFormatPr defaultRowHeight="15" x14ac:dyDescent="0.25"/>
  <cols>
    <col min="1" max="1" width="9.140625" style="19"/>
    <col min="2" max="2" width="36" style="19" customWidth="1"/>
    <col min="3" max="3" width="28.5703125" style="20" customWidth="1"/>
    <col min="4" max="4" width="11.28515625" style="19" bestFit="1" customWidth="1"/>
    <col min="5" max="16384" width="9.140625" style="19"/>
  </cols>
  <sheetData>
    <row r="2" spans="2:4" ht="21" x14ac:dyDescent="0.35">
      <c r="B2" s="22" t="s">
        <v>9</v>
      </c>
      <c r="C2" s="23">
        <v>100000000</v>
      </c>
      <c r="D2" s="24"/>
    </row>
    <row r="3" spans="2:4" ht="21" x14ac:dyDescent="0.35">
      <c r="B3" s="22" t="s">
        <v>10</v>
      </c>
      <c r="C3" s="25">
        <v>5</v>
      </c>
      <c r="D3" s="24" t="s">
        <v>12</v>
      </c>
    </row>
    <row r="4" spans="2:4" ht="21" x14ac:dyDescent="0.35">
      <c r="B4" s="22" t="s">
        <v>11</v>
      </c>
      <c r="C4" s="26">
        <v>10</v>
      </c>
      <c r="D4" s="27" t="s">
        <v>12</v>
      </c>
    </row>
    <row r="11" spans="2:4" ht="26.25" x14ac:dyDescent="0.4">
      <c r="B11" s="28" t="s">
        <v>13</v>
      </c>
      <c r="C11" s="29">
        <f>C13-C12</f>
        <v>86580086.580086574</v>
      </c>
    </row>
    <row r="12" spans="2:4" ht="26.25" x14ac:dyDescent="0.4">
      <c r="B12" s="28" t="s">
        <v>10</v>
      </c>
      <c r="C12" s="29">
        <f>IF(C3=0,0,C13/((100/C3)+1))</f>
        <v>4329004.3290043287</v>
      </c>
    </row>
    <row r="13" spans="2:4" ht="26.25" hidden="1" x14ac:dyDescent="0.4">
      <c r="B13" s="28" t="s">
        <v>0</v>
      </c>
      <c r="C13" s="29">
        <f>C15-C14</f>
        <v>90909090.909090906</v>
      </c>
    </row>
    <row r="14" spans="2:4" ht="26.25" x14ac:dyDescent="0.4">
      <c r="B14" s="31" t="s">
        <v>14</v>
      </c>
      <c r="C14" s="32">
        <f>C2/((100/C4)+1)</f>
        <v>9090909.0909090918</v>
      </c>
    </row>
    <row r="15" spans="2:4" ht="26.25" hidden="1" x14ac:dyDescent="0.4">
      <c r="B15" s="28" t="s">
        <v>9</v>
      </c>
      <c r="C15" s="29">
        <f>+C2</f>
        <v>100000000</v>
      </c>
      <c r="D15" s="20"/>
    </row>
    <row r="16" spans="2:4" x14ac:dyDescent="0.25">
      <c r="C16" s="21">
        <f>C15-C11-C12-C14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15"/>
  <sheetViews>
    <sheetView workbookViewId="0">
      <selection activeCell="J11" sqref="J11"/>
    </sheetView>
  </sheetViews>
  <sheetFormatPr defaultRowHeight="15" x14ac:dyDescent="0.25"/>
  <cols>
    <col min="3" max="3" width="19.140625" customWidth="1"/>
    <col min="4" max="4" width="10.85546875" customWidth="1"/>
    <col min="5" max="5" width="13.28515625" style="2" bestFit="1" customWidth="1"/>
    <col min="6" max="6" width="12.28515625" bestFit="1" customWidth="1"/>
    <col min="8" max="8" width="13.140625" customWidth="1"/>
    <col min="9" max="9" width="11.5703125" bestFit="1" customWidth="1"/>
    <col min="10" max="10" width="13.5703125" customWidth="1"/>
    <col min="11" max="11" width="26" customWidth="1"/>
    <col min="12" max="12" width="19.140625" style="1" customWidth="1"/>
    <col min="13" max="13" width="10.5703125" bestFit="1" customWidth="1"/>
    <col min="14" max="14" width="20.7109375" customWidth="1"/>
  </cols>
  <sheetData>
    <row r="2" spans="3:14" x14ac:dyDescent="0.25">
      <c r="C2" s="3" t="s">
        <v>7</v>
      </c>
      <c r="D2" s="4"/>
      <c r="E2" s="5"/>
      <c r="F2" s="6" t="s">
        <v>6</v>
      </c>
      <c r="H2" t="s">
        <v>8</v>
      </c>
    </row>
    <row r="3" spans="3:14" x14ac:dyDescent="0.25">
      <c r="C3" s="7" t="s">
        <v>3</v>
      </c>
      <c r="D3" s="8"/>
      <c r="E3" s="9">
        <v>100000</v>
      </c>
      <c r="F3" s="10"/>
      <c r="H3" s="7" t="s">
        <v>3</v>
      </c>
      <c r="I3" s="8"/>
      <c r="J3" s="9">
        <v>100000</v>
      </c>
      <c r="K3" s="10"/>
    </row>
    <row r="4" spans="3:14" x14ac:dyDescent="0.25">
      <c r="C4" s="7" t="s">
        <v>2</v>
      </c>
      <c r="D4" s="8">
        <v>10</v>
      </c>
      <c r="E4" s="9">
        <f>+E3/((100/D4)+1)</f>
        <v>9090.9090909090901</v>
      </c>
      <c r="F4" s="10"/>
      <c r="H4" s="7" t="s">
        <v>2</v>
      </c>
      <c r="I4" s="8">
        <v>10</v>
      </c>
      <c r="J4" s="9">
        <f>J3/((100/I4)+1)</f>
        <v>9090.9090909090901</v>
      </c>
      <c r="K4" s="10"/>
    </row>
    <row r="5" spans="3:14" x14ac:dyDescent="0.25">
      <c r="C5" s="7" t="s">
        <v>0</v>
      </c>
      <c r="D5" s="8"/>
      <c r="E5" s="9">
        <f>+E3-E4</f>
        <v>90909.090909090912</v>
      </c>
      <c r="F5" s="10"/>
      <c r="H5" s="7" t="s">
        <v>0</v>
      </c>
      <c r="I5" s="8"/>
      <c r="J5" s="9">
        <f>+J3-J4</f>
        <v>90909.090909090912</v>
      </c>
      <c r="K5" s="10"/>
    </row>
    <row r="6" spans="3:14" x14ac:dyDescent="0.25">
      <c r="C6" s="7" t="s">
        <v>1</v>
      </c>
      <c r="D6" s="8">
        <v>10</v>
      </c>
      <c r="E6" s="9">
        <f>+E5/((100/D6)+1)</f>
        <v>8264.4628099173551</v>
      </c>
      <c r="F6" s="10"/>
      <c r="H6" s="7" t="s">
        <v>1</v>
      </c>
      <c r="I6" s="8">
        <v>0</v>
      </c>
      <c r="J6" s="9">
        <v>0</v>
      </c>
      <c r="K6" s="10"/>
      <c r="M6" s="30"/>
      <c r="N6" s="2"/>
    </row>
    <row r="7" spans="3:14" x14ac:dyDescent="0.25">
      <c r="C7" s="7" t="s">
        <v>5</v>
      </c>
      <c r="D7" s="8"/>
      <c r="E7" s="9">
        <f>+E3-E4-E6</f>
        <v>82644.628099173555</v>
      </c>
      <c r="F7" s="10"/>
      <c r="H7" s="7" t="s">
        <v>5</v>
      </c>
      <c r="I7" s="8"/>
      <c r="J7" s="9">
        <f>+J3-J4-J6</f>
        <v>90909.090909090912</v>
      </c>
      <c r="K7" s="10"/>
      <c r="M7" s="30"/>
      <c r="N7" s="1"/>
    </row>
    <row r="8" spans="3:14" x14ac:dyDescent="0.25">
      <c r="C8" s="7"/>
      <c r="D8" s="8"/>
      <c r="E8" s="9"/>
      <c r="F8" s="10"/>
      <c r="H8" s="7"/>
      <c r="I8" s="8"/>
      <c r="J8" s="9"/>
      <c r="K8" s="10"/>
    </row>
    <row r="9" spans="3:14" x14ac:dyDescent="0.25">
      <c r="C9" s="7"/>
      <c r="D9" s="8"/>
      <c r="E9" s="9"/>
      <c r="F9" s="10"/>
      <c r="H9" s="7"/>
      <c r="I9" s="8"/>
      <c r="J9" s="9"/>
      <c r="K9" s="10"/>
    </row>
    <row r="10" spans="3:14" x14ac:dyDescent="0.25">
      <c r="C10" s="7"/>
      <c r="D10" s="8"/>
      <c r="E10" s="9"/>
      <c r="F10" s="10"/>
      <c r="H10" s="7"/>
      <c r="I10" s="8"/>
      <c r="J10" s="9"/>
      <c r="K10" s="10"/>
    </row>
    <row r="11" spans="3:14" x14ac:dyDescent="0.25">
      <c r="C11" s="7" t="s">
        <v>5</v>
      </c>
      <c r="D11" s="8"/>
      <c r="E11" s="9">
        <f>+E7</f>
        <v>82644.628099173555</v>
      </c>
      <c r="F11" s="11">
        <f>E11-E7</f>
        <v>0</v>
      </c>
      <c r="H11" s="7" t="s">
        <v>5</v>
      </c>
      <c r="I11" s="8"/>
      <c r="J11" s="9">
        <v>150000</v>
      </c>
      <c r="K11" s="11"/>
      <c r="N11" s="1"/>
    </row>
    <row r="12" spans="3:14" x14ac:dyDescent="0.25">
      <c r="C12" s="7" t="s">
        <v>4</v>
      </c>
      <c r="D12" s="8">
        <f>D6</f>
        <v>10</v>
      </c>
      <c r="E12" s="9">
        <f>+E11*D12%</f>
        <v>8264.4628099173551</v>
      </c>
      <c r="F12" s="11"/>
      <c r="H12" s="7" t="s">
        <v>4</v>
      </c>
      <c r="I12" s="8">
        <v>0</v>
      </c>
      <c r="J12" s="9">
        <f>+J11*I12%</f>
        <v>0</v>
      </c>
      <c r="K12" s="11"/>
      <c r="L12" s="2"/>
    </row>
    <row r="13" spans="3:14" x14ac:dyDescent="0.25">
      <c r="C13" s="7" t="s">
        <v>0</v>
      </c>
      <c r="D13" s="8"/>
      <c r="E13" s="12">
        <f>+E11+E12</f>
        <v>90909.090909090912</v>
      </c>
      <c r="F13" s="13"/>
      <c r="H13" s="7" t="s">
        <v>0</v>
      </c>
      <c r="I13" s="8"/>
      <c r="J13" s="12">
        <f>+J11+J12</f>
        <v>150000</v>
      </c>
      <c r="K13" s="13"/>
      <c r="L13" s="2"/>
    </row>
    <row r="14" spans="3:14" x14ac:dyDescent="0.25">
      <c r="C14" s="7" t="s">
        <v>2</v>
      </c>
      <c r="D14" s="8">
        <f>+D4</f>
        <v>10</v>
      </c>
      <c r="E14" s="12">
        <f>+E13*D14%</f>
        <v>9090.9090909090919</v>
      </c>
      <c r="F14" s="14"/>
      <c r="H14" s="7" t="s">
        <v>2</v>
      </c>
      <c r="I14" s="8">
        <v>10</v>
      </c>
      <c r="J14" s="12">
        <f>+J13*I14%</f>
        <v>15000</v>
      </c>
      <c r="K14" s="14"/>
    </row>
    <row r="15" spans="3:14" x14ac:dyDescent="0.25">
      <c r="C15" s="15" t="s">
        <v>3</v>
      </c>
      <c r="D15" s="16"/>
      <c r="E15" s="17">
        <f>E11+E12+E14</f>
        <v>100000</v>
      </c>
      <c r="F15" s="18">
        <f>+E15-E3</f>
        <v>0</v>
      </c>
      <c r="H15" s="15" t="s">
        <v>3</v>
      </c>
      <c r="I15" s="16"/>
      <c r="J15" s="17">
        <f>J11+J12+J14</f>
        <v>165000</v>
      </c>
      <c r="K15" s="18">
        <f>+J15-J3</f>
        <v>65000</v>
      </c>
    </row>
  </sheetData>
  <mergeCells count="1">
    <mergeCell ref="M6:M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perhitungan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Penagihan</cp:lastModifiedBy>
  <dcterms:created xsi:type="dcterms:W3CDTF">2017-09-26T01:33:50Z</dcterms:created>
  <dcterms:modified xsi:type="dcterms:W3CDTF">2017-09-27T01:14:21Z</dcterms:modified>
</cp:coreProperties>
</file>